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NFORMACION PARA LA UNIDAD DE TRASPARENCIA\TRANSPARENCIA 2017\INFORMACION PARA TRANSPARENCIA MENSUAL\INFORMACION MES DE MAYO 2017\ESTADO FINANCIERO MARZO 2017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1" l="1"/>
  <c r="G60" i="1" s="1"/>
  <c r="C53" i="1"/>
  <c r="G51" i="1"/>
  <c r="C46" i="1"/>
  <c r="C43" i="1"/>
  <c r="C39" i="1" s="1"/>
  <c r="G28" i="1"/>
  <c r="G14" i="1"/>
  <c r="C13" i="1"/>
  <c r="C7" i="1"/>
  <c r="G5" i="1"/>
  <c r="C60" i="1" l="1"/>
</calcChain>
</file>

<file path=xl/sharedStrings.xml><?xml version="1.0" encoding="utf-8"?>
<sst xmlns="http://schemas.openxmlformats.org/spreadsheetml/2006/main" count="91" uniqueCount="91">
  <si>
    <t>MUNICIPIO DE SAN JUANITO DE ESCOBEDO JALISCO</t>
  </si>
  <si>
    <t>ESTADO DE INGRESOS Y EGRESOS</t>
  </si>
  <si>
    <t>DEL 1 AL 31 DE MARZO DE 2017</t>
  </si>
  <si>
    <t>I N G R E S O S</t>
  </si>
  <si>
    <t>E  G  R  E  S  O  S</t>
  </si>
  <si>
    <t>SERVICIOS PERSONALES</t>
  </si>
  <si>
    <t>DIETAS</t>
  </si>
  <si>
    <t>I M P U E S T O S</t>
  </si>
  <si>
    <t>SUELDOS BASE AL PERSONAL PERMANENTE</t>
  </si>
  <si>
    <t>PREDIOS RUSTICOS</t>
  </si>
  <si>
    <t>SUELDO BASE AL PERSONAL EVENTUAL</t>
  </si>
  <si>
    <t>HORAS EXTRAORDINARIAS</t>
  </si>
  <si>
    <t>PREDIOS URBANOS</t>
  </si>
  <si>
    <t>COMPENSACIONES</t>
  </si>
  <si>
    <t>INDEMNIZACIONES</t>
  </si>
  <si>
    <t>TRANSMISIONES PATRIMONIALES</t>
  </si>
  <si>
    <t>OTRAS PRESTACIONES SOCIALES Y ECONOMICAS</t>
  </si>
  <si>
    <t>D E R E C H O S</t>
  </si>
  <si>
    <t>ESTIMULOS</t>
  </si>
  <si>
    <t>PUESTOS PERMANENTES Y EVENTUALES</t>
  </si>
  <si>
    <t>MATERIALES Y SUMINISTROS</t>
  </si>
  <si>
    <t>MATERIALES, UTILES Y EQUIPOS MENORES DE OFICINA</t>
  </si>
  <si>
    <t>LOTES USO PERPETUIDAD Y TEMPORAL</t>
  </si>
  <si>
    <t xml:space="preserve">MATERIALES, UTILES Y EQUIPOS MENORES DE TECNOLOGIAS </t>
  </si>
  <si>
    <t>MATERIAL IMPRESO E INFORMACION DIGITAL</t>
  </si>
  <si>
    <t>LICENCIAS, PERMISOS DE GIROS CON VENTA DE BEBIDAS ALCOHOLICAS</t>
  </si>
  <si>
    <t>MATERIAL DE LIMPIEZA</t>
  </si>
  <si>
    <t>MATERIALES PARA EL REGISTRO E IDENTIFICACION DE BIENES</t>
  </si>
  <si>
    <t>LICENCIAS, PERMISOS DE GIROS CON SERVICIOS DE BEBIDAS ALCOHOLICAS</t>
  </si>
  <si>
    <t>PRODUCTOS ALIMENTICIOS PARA PERSONAS</t>
  </si>
  <si>
    <t>PRODUCTOS MINERALES NO METALICOS</t>
  </si>
  <si>
    <t>LICENCIAS PERMISOS DISTINTOS ALOS ANTERIORES</t>
  </si>
  <si>
    <t>MATERIAL ELECTRICO Y ELECTRONICO</t>
  </si>
  <si>
    <t>OTROS MATERIALES Y ARTICULOS PARA LA CONSTRUCCION</t>
  </si>
  <si>
    <t>LICENCIAS DE CONSTRUCCION</t>
  </si>
  <si>
    <t>OTROS PRODUCTOS QUIMICOS</t>
  </si>
  <si>
    <t>COMBUSTIBLES LUBRICANTES Y ADITIVOS</t>
  </si>
  <si>
    <t>DESIGNACION DE NUMERO OFICIAL</t>
  </si>
  <si>
    <t>PRENDAS DE SEGURIDAD Y PROTECCION PERSONAL</t>
  </si>
  <si>
    <t>PERMISOS DE INHUMACION</t>
  </si>
  <si>
    <t>REFACCIONES, ACCS. MENORES DE EQUIPO DE TRANSPORTE</t>
  </si>
  <si>
    <t>SERVICIO DOMESTICO</t>
  </si>
  <si>
    <t>SERVICIOS GENERALES</t>
  </si>
  <si>
    <t>ENERGIA ELECTRICA</t>
  </si>
  <si>
    <t>20 % PARA EL SANEAMIENTO DE LAS AGUAS RESIDUALES</t>
  </si>
  <si>
    <t>GAS</t>
  </si>
  <si>
    <t>AGUA</t>
  </si>
  <si>
    <t>3% PARA LA INFRAESTRUCTURA. BASICA EXISTENTE</t>
  </si>
  <si>
    <t>TELEFONIA TRADICIONAL</t>
  </si>
  <si>
    <t>AUTORIZACION DE MATANZA</t>
  </si>
  <si>
    <t>TELEFONIA CELULAR</t>
  </si>
  <si>
    <t>SERVICIOS POSTALES Y TELEGRAFICOS</t>
  </si>
  <si>
    <t>EXPEDICION DE CERTIF. CERTIFICACIONES CONSTANCIAS  COPIAS</t>
  </si>
  <si>
    <t>ARRENDAMIENTO DE TERRENOS</t>
  </si>
  <si>
    <t>CERTIFICACIONES CATASTRALES</t>
  </si>
  <si>
    <t>ARRENDAMIENTO DE EDIFICIOS</t>
  </si>
  <si>
    <t>REVISION Y AUTORIZACION DE AVALUOS</t>
  </si>
  <si>
    <t>ARRENDAMIENTO DE MAQUINARIA</t>
  </si>
  <si>
    <t>SERVICIOS LEGALES, DE CONTABILIDAD, Y AUDITORIA</t>
  </si>
  <si>
    <t>P R O D U C T O S</t>
  </si>
  <si>
    <t>SERVICIOS DE CAPACITACION</t>
  </si>
  <si>
    <t>SERVICIOS DE APOYO ADMTIVO, TRADUCCION FOTOCOPIADO</t>
  </si>
  <si>
    <t>FORMAS Y EDICIONES IMPRESAS</t>
  </si>
  <si>
    <t>SERVICIOS FINANCIEROS Y BANCARIOS</t>
  </si>
  <si>
    <t>SEGUROS DE BIENES PATRIMONIALES</t>
  </si>
  <si>
    <t>OTROS PRODUCTOS NO ESPECIFICADOS</t>
  </si>
  <si>
    <t>FLETES Y MANIOBRAS</t>
  </si>
  <si>
    <t>INSTALACION, REPARACION Y MANTENIM. DE EQ. DE COMPUTO</t>
  </si>
  <si>
    <t>REPARAC. Y MANTENIMIENTO DE EQUIPO DE TRANSPORTE</t>
  </si>
  <si>
    <t>PARTICIPACIONES</t>
  </si>
  <si>
    <t>INSTAL., REPARAC. Y MANTEN. DE MAQUINARIA Y OTROS EQ</t>
  </si>
  <si>
    <t>DIFUSION POR RADIO, TV Y OTROS MEDIOS DE MENSAJES</t>
  </si>
  <si>
    <t>PARTICIPACIONES FEDERALES</t>
  </si>
  <si>
    <t>VIATICOS EN EL PAIS</t>
  </si>
  <si>
    <t>GASTOS DE ORDEN SOCIAL Y CULTURAL</t>
  </si>
  <si>
    <t>PARTICIPACIONES ESTATALES</t>
  </si>
  <si>
    <t>IMPUESTOS Y DERECHOS</t>
  </si>
  <si>
    <t>TRANSFERENCIASSUBSIDIOS Y OTRAS AYUDAS</t>
  </si>
  <si>
    <t>TRANSFERENCIAS A ENTIDAES  ( DIF )</t>
  </si>
  <si>
    <t>A P O R T A C I O N  E S</t>
  </si>
  <si>
    <t>AYUDAS SOCIALES A PERSONAS</t>
  </si>
  <si>
    <t>AYUDAS SOCIALES A INSTITUCIONES DE ENSEÑANZA</t>
  </si>
  <si>
    <t>APORTACION DEL FONDO DE INFRAESTRUCTURA</t>
  </si>
  <si>
    <t>AYUDAS SOCIALES A INSTITUCIONES SIN FINES DE LUCRO</t>
  </si>
  <si>
    <t>JUBILACIONES</t>
  </si>
  <si>
    <t>APORTACION DEL FONDO DE FORTALECIMIENTO M</t>
  </si>
  <si>
    <t>DEUDA PUBLICA</t>
  </si>
  <si>
    <t>AMORTIZACION DE LA DEUDA INTERNA CON INST. DE CREDITO</t>
  </si>
  <si>
    <t>INTERESES DE LA DEUDA INTERNA CON INSTITUC. DE CREDITO</t>
  </si>
  <si>
    <t>TOTAL DE INGRESOS</t>
  </si>
  <si>
    <t>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</si>
</sst>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b/>
      <i/>
      <u/>
      <sz val="7"/>
      <color theme="1"/>
      <name val="Arial"/>
      <family val="2"/>
    </font>
    <font>
      <b/>
      <u/>
      <sz val="7"/>
      <color theme="1"/>
      <name val="Arial"/>
      <family val="2"/>
    </font>
    <font>
      <sz val="7"/>
      <color theme="1"/>
      <name val="Arial"/>
      <family val="2"/>
    </font>
    <font>
      <b/>
      <i/>
      <sz val="7"/>
      <name val="Arial"/>
      <family val="2"/>
    </font>
    <font>
      <b/>
      <sz val="7"/>
      <color indexed="8"/>
      <name val="Arial"/>
      <family val="2"/>
    </font>
    <font>
      <b/>
      <u val="singleAccounting"/>
      <sz val="7"/>
      <color theme="1"/>
      <name val="Arial"/>
      <family val="2"/>
    </font>
    <font>
      <b/>
      <i/>
      <u val="singleAccounting"/>
      <sz val="7"/>
      <name val="Arial"/>
      <family val="2"/>
    </font>
    <font>
      <b/>
      <i/>
      <sz val="7"/>
      <color theme="1"/>
      <name val="Arial"/>
      <family val="2"/>
    </font>
    <font>
      <b/>
      <sz val="7"/>
      <name val="Arial"/>
      <family val="2"/>
    </font>
    <font>
      <b/>
      <u val="singleAccounting"/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5" fillId="2" borderId="12" xfId="0" applyFont="1" applyFill="1" applyBorder="1"/>
    <xf numFmtId="0" fontId="4" fillId="2" borderId="13" xfId="0" applyFont="1" applyFill="1" applyBorder="1" applyAlignment="1">
      <alignment horizontal="center"/>
    </xf>
    <xf numFmtId="0" fontId="2" fillId="0" borderId="4" xfId="0" applyFont="1" applyBorder="1"/>
    <xf numFmtId="0" fontId="5" fillId="0" borderId="0" xfId="0" applyFont="1" applyBorder="1"/>
    <xf numFmtId="43" fontId="2" fillId="0" borderId="0" xfId="1" applyFont="1" applyBorder="1"/>
    <xf numFmtId="43" fontId="2" fillId="3" borderId="14" xfId="1" applyFont="1" applyFill="1" applyBorder="1"/>
    <xf numFmtId="0" fontId="2" fillId="0" borderId="0" xfId="0" applyFont="1" applyBorder="1" applyAlignment="1">
      <alignment horizontal="left"/>
    </xf>
    <xf numFmtId="0" fontId="3" fillId="4" borderId="0" xfId="0" applyFont="1" applyFill="1" applyBorder="1"/>
    <xf numFmtId="43" fontId="6" fillId="4" borderId="5" xfId="1" applyFont="1" applyFill="1" applyBorder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4" fillId="0" borderId="0" xfId="0" applyFont="1" applyBorder="1" applyAlignment="1">
      <alignment wrapText="1"/>
    </xf>
    <xf numFmtId="43" fontId="2" fillId="3" borderId="14" xfId="1" applyFont="1" applyFill="1" applyBorder="1" applyAlignment="1">
      <alignment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wrapText="1"/>
    </xf>
    <xf numFmtId="43" fontId="2" fillId="0" borderId="5" xfId="1" applyFont="1" applyFill="1" applyBorder="1" applyAlignment="1">
      <alignment wrapText="1"/>
    </xf>
    <xf numFmtId="0" fontId="0" fillId="0" borderId="0" xfId="0" applyAlignment="1">
      <alignment wrapText="1"/>
    </xf>
    <xf numFmtId="0" fontId="2" fillId="4" borderId="4" xfId="0" applyFont="1" applyFill="1" applyBorder="1" applyAlignment="1">
      <alignment horizontal="left" wrapText="1"/>
    </xf>
    <xf numFmtId="0" fontId="3" fillId="4" borderId="0" xfId="0" applyFont="1" applyFill="1" applyBorder="1" applyAlignment="1">
      <alignment wrapText="1"/>
    </xf>
    <xf numFmtId="43" fontId="6" fillId="4" borderId="0" xfId="1" applyFont="1" applyFill="1" applyBorder="1" applyAlignment="1">
      <alignment wrapText="1"/>
    </xf>
    <xf numFmtId="0" fontId="2" fillId="3" borderId="14" xfId="0" applyFont="1" applyFill="1" applyBorder="1" applyAlignment="1">
      <alignment wrapText="1"/>
    </xf>
    <xf numFmtId="0" fontId="2" fillId="0" borderId="4" xfId="0" applyFont="1" applyBorder="1" applyAlignment="1">
      <alignment horizontal="left" wrapText="1"/>
    </xf>
    <xf numFmtId="43" fontId="2" fillId="0" borderId="0" xfId="1" applyFont="1" applyFill="1" applyBorder="1" applyAlignment="1">
      <alignment wrapText="1"/>
    </xf>
    <xf numFmtId="43" fontId="8" fillId="0" borderId="0" xfId="1" applyFont="1" applyFill="1" applyBorder="1" applyAlignment="1">
      <alignment wrapText="1"/>
    </xf>
    <xf numFmtId="43" fontId="2" fillId="0" borderId="6" xfId="1" applyFont="1" applyFill="1" applyBorder="1" applyAlignment="1">
      <alignment wrapText="1"/>
    </xf>
    <xf numFmtId="43" fontId="6" fillId="4" borderId="5" xfId="1" applyFont="1" applyFill="1" applyBorder="1" applyAlignment="1">
      <alignment wrapText="1"/>
    </xf>
    <xf numFmtId="0" fontId="5" fillId="3" borderId="14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3" borderId="14" xfId="0" applyFont="1" applyFill="1" applyBorder="1" applyAlignment="1">
      <alignment horizontal="left" wrapText="1"/>
    </xf>
    <xf numFmtId="43" fontId="2" fillId="0" borderId="7" xfId="1" applyFont="1" applyFill="1" applyBorder="1" applyAlignment="1">
      <alignment wrapText="1"/>
    </xf>
    <xf numFmtId="43" fontId="9" fillId="4" borderId="0" xfId="1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43" fontId="11" fillId="0" borderId="5" xfId="1" applyFont="1" applyBorder="1" applyAlignment="1">
      <alignment wrapText="1"/>
    </xf>
    <xf numFmtId="0" fontId="5" fillId="4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wrapText="1"/>
    </xf>
    <xf numFmtId="43" fontId="6" fillId="0" borderId="0" xfId="1" applyFont="1" applyFill="1" applyBorder="1" applyAlignment="1">
      <alignment wrapText="1"/>
    </xf>
    <xf numFmtId="0" fontId="7" fillId="5" borderId="14" xfId="0" applyFont="1" applyFill="1" applyBorder="1" applyAlignment="1">
      <alignment horizontal="left" wrapText="1"/>
    </xf>
    <xf numFmtId="43" fontId="11" fillId="0" borderId="6" xfId="1" applyFont="1" applyBorder="1" applyAlignment="1">
      <alignment wrapText="1"/>
    </xf>
    <xf numFmtId="0" fontId="2" fillId="0" borderId="8" xfId="0" applyFont="1" applyFill="1" applyBorder="1" applyAlignment="1">
      <alignment horizontal="left" wrapText="1"/>
    </xf>
    <xf numFmtId="0" fontId="3" fillId="0" borderId="9" xfId="0" applyFont="1" applyBorder="1" applyAlignment="1">
      <alignment horizontal="center" wrapText="1"/>
    </xf>
    <xf numFmtId="43" fontId="12" fillId="0" borderId="9" xfId="1" applyFont="1" applyFill="1" applyBorder="1" applyAlignment="1">
      <alignment wrapText="1"/>
    </xf>
    <xf numFmtId="0" fontId="7" fillId="5" borderId="15" xfId="0" applyFont="1" applyFill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43" fontId="11" fillId="0" borderId="10" xfId="1" applyFont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workbookViewId="0">
      <selection sqref="A1:G1"/>
    </sheetView>
  </sheetViews>
  <sheetFormatPr baseColWidth="10" defaultRowHeight="15" x14ac:dyDescent="0.25"/>
  <cols>
    <col min="1" max="1" width="5.42578125" customWidth="1"/>
    <col min="2" max="2" width="33" customWidth="1"/>
    <col min="3" max="3" width="11.5703125" customWidth="1"/>
    <col min="4" max="4" width="2.5703125" customWidth="1"/>
    <col min="5" max="5" width="4.7109375" customWidth="1"/>
    <col min="6" max="6" width="36.140625" customWidth="1"/>
    <col min="7" max="7" width="11.7109375" customWidth="1"/>
  </cols>
  <sheetData>
    <row r="1" spans="1:7" ht="15.75" thickBot="1" x14ac:dyDescent="0.3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">
        <v>1</v>
      </c>
      <c r="B2" s="5"/>
      <c r="C2" s="5"/>
      <c r="D2" s="5"/>
      <c r="E2" s="5"/>
      <c r="F2" s="5"/>
      <c r="G2" s="6"/>
    </row>
    <row r="3" spans="1:7" ht="15.75" thickBot="1" x14ac:dyDescent="0.3">
      <c r="A3" s="7" t="s">
        <v>2</v>
      </c>
      <c r="B3" s="8"/>
      <c r="C3" s="8"/>
      <c r="D3" s="8"/>
      <c r="E3" s="8"/>
      <c r="F3" s="8"/>
      <c r="G3" s="9"/>
    </row>
    <row r="4" spans="1:7" ht="15.75" thickBot="1" x14ac:dyDescent="0.3">
      <c r="A4" s="10" t="s">
        <v>3</v>
      </c>
      <c r="B4" s="11"/>
      <c r="C4" s="11"/>
      <c r="D4" s="12"/>
      <c r="E4" s="11" t="s">
        <v>4</v>
      </c>
      <c r="F4" s="11"/>
      <c r="G4" s="13"/>
    </row>
    <row r="5" spans="1:7" x14ac:dyDescent="0.25">
      <c r="A5" s="14"/>
      <c r="B5" s="15"/>
      <c r="C5" s="16"/>
      <c r="D5" s="17"/>
      <c r="E5" s="18"/>
      <c r="F5" s="19" t="s">
        <v>5</v>
      </c>
      <c r="G5" s="20">
        <f>SUM(G6:G13)</f>
        <v>1037224.39</v>
      </c>
    </row>
    <row r="6" spans="1:7" s="29" customFormat="1" x14ac:dyDescent="0.25">
      <c r="A6" s="23"/>
      <c r="B6" s="24"/>
      <c r="C6" s="22"/>
      <c r="D6" s="25"/>
      <c r="E6" s="26">
        <v>1111</v>
      </c>
      <c r="F6" s="27" t="s">
        <v>6</v>
      </c>
      <c r="G6" s="28">
        <v>200260</v>
      </c>
    </row>
    <row r="7" spans="1:7" s="29" customFormat="1" x14ac:dyDescent="0.25">
      <c r="A7" s="30"/>
      <c r="B7" s="31" t="s">
        <v>7</v>
      </c>
      <c r="C7" s="32">
        <f>SUM(C8:C12)</f>
        <v>86692.91</v>
      </c>
      <c r="D7" s="33"/>
      <c r="E7" s="26">
        <v>1131</v>
      </c>
      <c r="F7" s="27" t="s">
        <v>8</v>
      </c>
      <c r="G7" s="28">
        <v>564717.06000000006</v>
      </c>
    </row>
    <row r="8" spans="1:7" s="29" customFormat="1" x14ac:dyDescent="0.25">
      <c r="A8" s="34">
        <v>12110</v>
      </c>
      <c r="B8" s="22" t="s">
        <v>9</v>
      </c>
      <c r="C8" s="35">
        <v>16236.09</v>
      </c>
      <c r="D8" s="33"/>
      <c r="E8" s="26">
        <v>1221</v>
      </c>
      <c r="F8" s="27" t="s">
        <v>10</v>
      </c>
      <c r="G8" s="28">
        <v>228123.33</v>
      </c>
    </row>
    <row r="9" spans="1:7" s="29" customFormat="1" x14ac:dyDescent="0.25">
      <c r="A9" s="34"/>
      <c r="B9" s="22"/>
      <c r="C9" s="35"/>
      <c r="D9" s="33"/>
      <c r="E9" s="26">
        <v>1331</v>
      </c>
      <c r="F9" s="27" t="s">
        <v>11</v>
      </c>
      <c r="G9" s="28">
        <v>1134</v>
      </c>
    </row>
    <row r="10" spans="1:7" s="29" customFormat="1" x14ac:dyDescent="0.25">
      <c r="A10" s="34">
        <v>12120</v>
      </c>
      <c r="B10" s="22" t="s">
        <v>12</v>
      </c>
      <c r="C10" s="35">
        <v>62038.54</v>
      </c>
      <c r="D10" s="33"/>
      <c r="E10" s="26">
        <v>1341</v>
      </c>
      <c r="F10" s="27" t="s">
        <v>13</v>
      </c>
      <c r="G10" s="28"/>
    </row>
    <row r="11" spans="1:7" s="29" customFormat="1" x14ac:dyDescent="0.25">
      <c r="A11" s="34"/>
      <c r="B11" s="22"/>
      <c r="C11" s="35"/>
      <c r="D11" s="33"/>
      <c r="E11" s="26">
        <v>1521</v>
      </c>
      <c r="F11" s="27" t="s">
        <v>14</v>
      </c>
      <c r="G11" s="28">
        <v>38452</v>
      </c>
    </row>
    <row r="12" spans="1:7" s="29" customFormat="1" ht="25.5" customHeight="1" x14ac:dyDescent="0.3">
      <c r="A12" s="34">
        <v>12210</v>
      </c>
      <c r="B12" s="22" t="s">
        <v>15</v>
      </c>
      <c r="C12" s="36">
        <v>8418.2800000000007</v>
      </c>
      <c r="D12" s="33"/>
      <c r="E12" s="26">
        <v>1591</v>
      </c>
      <c r="F12" s="27" t="s">
        <v>16</v>
      </c>
      <c r="G12" s="28">
        <v>3800</v>
      </c>
    </row>
    <row r="13" spans="1:7" s="29" customFormat="1" x14ac:dyDescent="0.25">
      <c r="A13" s="30"/>
      <c r="B13" s="31" t="s">
        <v>17</v>
      </c>
      <c r="C13" s="32">
        <f>SUM(C14:C37)</f>
        <v>160125.49000000002</v>
      </c>
      <c r="D13" s="33"/>
      <c r="E13" s="26">
        <v>1711</v>
      </c>
      <c r="F13" s="27" t="s">
        <v>18</v>
      </c>
      <c r="G13" s="37">
        <v>738</v>
      </c>
    </row>
    <row r="14" spans="1:7" s="29" customFormat="1" ht="19.5" x14ac:dyDescent="0.25">
      <c r="A14" s="34">
        <v>41120</v>
      </c>
      <c r="B14" s="22" t="s">
        <v>19</v>
      </c>
      <c r="C14" s="35">
        <v>4629</v>
      </c>
      <c r="D14" s="33"/>
      <c r="E14" s="26"/>
      <c r="F14" s="31" t="s">
        <v>20</v>
      </c>
      <c r="G14" s="38">
        <f>SUM(G15:G27)</f>
        <v>266518.84999999998</v>
      </c>
    </row>
    <row r="15" spans="1:7" s="29" customFormat="1" ht="19.5" x14ac:dyDescent="0.25">
      <c r="A15" s="34"/>
      <c r="B15" s="21"/>
      <c r="C15" s="35"/>
      <c r="D15" s="39"/>
      <c r="E15" s="26">
        <v>2111</v>
      </c>
      <c r="F15" s="27" t="s">
        <v>21</v>
      </c>
      <c r="G15" s="28">
        <v>2824.7</v>
      </c>
    </row>
    <row r="16" spans="1:7" s="29" customFormat="1" ht="32.25" customHeight="1" x14ac:dyDescent="0.25">
      <c r="A16" s="34">
        <v>41310</v>
      </c>
      <c r="B16" s="21" t="s">
        <v>22</v>
      </c>
      <c r="C16" s="35">
        <v>1520</v>
      </c>
      <c r="D16" s="39"/>
      <c r="E16" s="26">
        <v>2141</v>
      </c>
      <c r="F16" s="40" t="s">
        <v>23</v>
      </c>
      <c r="G16" s="28">
        <v>750.17</v>
      </c>
    </row>
    <row r="17" spans="1:7" s="29" customFormat="1" ht="24.75" customHeight="1" x14ac:dyDescent="0.25">
      <c r="A17" s="34"/>
      <c r="B17" s="21"/>
      <c r="C17" s="35"/>
      <c r="D17" s="39"/>
      <c r="E17" s="26">
        <v>2151</v>
      </c>
      <c r="F17" s="27" t="s">
        <v>24</v>
      </c>
      <c r="G17" s="28">
        <v>5318.73</v>
      </c>
    </row>
    <row r="18" spans="1:7" s="29" customFormat="1" ht="39.75" customHeight="1" x14ac:dyDescent="0.25">
      <c r="A18" s="34">
        <v>43010</v>
      </c>
      <c r="B18" s="21" t="s">
        <v>25</v>
      </c>
      <c r="C18" s="35">
        <v>10643</v>
      </c>
      <c r="D18" s="39"/>
      <c r="E18" s="26">
        <v>2161</v>
      </c>
      <c r="F18" s="27" t="s">
        <v>26</v>
      </c>
      <c r="G18" s="28">
        <v>2599.6</v>
      </c>
    </row>
    <row r="19" spans="1:7" s="29" customFormat="1" ht="19.5" x14ac:dyDescent="0.25">
      <c r="A19" s="34"/>
      <c r="B19" s="21"/>
      <c r="C19" s="35"/>
      <c r="D19" s="39"/>
      <c r="E19" s="26">
        <v>2181</v>
      </c>
      <c r="F19" s="27" t="s">
        <v>27</v>
      </c>
      <c r="G19" s="28">
        <v>450</v>
      </c>
    </row>
    <row r="20" spans="1:7" s="29" customFormat="1" ht="42" customHeight="1" x14ac:dyDescent="0.25">
      <c r="A20" s="34">
        <v>43011</v>
      </c>
      <c r="B20" s="22" t="s">
        <v>28</v>
      </c>
      <c r="C20" s="35">
        <v>6581</v>
      </c>
      <c r="D20" s="39"/>
      <c r="E20" s="26">
        <v>2211</v>
      </c>
      <c r="F20" s="27" t="s">
        <v>29</v>
      </c>
      <c r="G20" s="28">
        <v>7659.86</v>
      </c>
    </row>
    <row r="21" spans="1:7" s="29" customFormat="1" x14ac:dyDescent="0.25">
      <c r="A21" s="34"/>
      <c r="B21" s="21"/>
      <c r="C21" s="35"/>
      <c r="D21" s="39"/>
      <c r="E21" s="26">
        <v>2411</v>
      </c>
      <c r="F21" s="27" t="s">
        <v>30</v>
      </c>
      <c r="G21" s="28">
        <v>16878</v>
      </c>
    </row>
    <row r="22" spans="1:7" s="29" customFormat="1" ht="34.5" customHeight="1" x14ac:dyDescent="0.25">
      <c r="A22" s="34">
        <v>43012</v>
      </c>
      <c r="B22" s="21" t="s">
        <v>31</v>
      </c>
      <c r="C22" s="35">
        <v>16807.5</v>
      </c>
      <c r="D22" s="39"/>
      <c r="E22" s="26">
        <v>2461</v>
      </c>
      <c r="F22" s="27" t="s">
        <v>32</v>
      </c>
      <c r="G22" s="28">
        <v>1777.38</v>
      </c>
    </row>
    <row r="23" spans="1:7" s="29" customFormat="1" ht="19.5" x14ac:dyDescent="0.25">
      <c r="A23" s="34"/>
      <c r="B23" s="21"/>
      <c r="C23" s="35"/>
      <c r="D23" s="39"/>
      <c r="E23" s="26">
        <v>2491</v>
      </c>
      <c r="F23" s="27" t="s">
        <v>33</v>
      </c>
      <c r="G23" s="28">
        <v>7450.79</v>
      </c>
    </row>
    <row r="24" spans="1:7" s="29" customFormat="1" x14ac:dyDescent="0.25">
      <c r="A24" s="34">
        <v>43031</v>
      </c>
      <c r="B24" s="21" t="s">
        <v>34</v>
      </c>
      <c r="C24" s="35">
        <v>367.16</v>
      </c>
      <c r="D24" s="39"/>
      <c r="E24" s="26">
        <v>2591</v>
      </c>
      <c r="F24" s="27" t="s">
        <v>35</v>
      </c>
      <c r="G24" s="28">
        <v>5568</v>
      </c>
    </row>
    <row r="25" spans="1:7" s="29" customFormat="1" x14ac:dyDescent="0.25">
      <c r="A25" s="34"/>
      <c r="B25" s="21"/>
      <c r="C25" s="35"/>
      <c r="D25" s="39"/>
      <c r="E25" s="26">
        <v>2611</v>
      </c>
      <c r="F25" s="27" t="s">
        <v>36</v>
      </c>
      <c r="G25" s="28">
        <v>190583.67999999999</v>
      </c>
    </row>
    <row r="26" spans="1:7" s="29" customFormat="1" ht="19.5" x14ac:dyDescent="0.25">
      <c r="A26" s="34">
        <v>43041</v>
      </c>
      <c r="B26" s="22" t="s">
        <v>37</v>
      </c>
      <c r="C26" s="35">
        <v>146.5</v>
      </c>
      <c r="D26" s="39"/>
      <c r="E26" s="26">
        <v>2721</v>
      </c>
      <c r="F26" s="27" t="s">
        <v>38</v>
      </c>
      <c r="G26" s="28">
        <v>3908.4</v>
      </c>
    </row>
    <row r="27" spans="1:7" s="29" customFormat="1" ht="19.5" x14ac:dyDescent="0.25">
      <c r="A27" s="34">
        <v>43081</v>
      </c>
      <c r="B27" s="22" t="s">
        <v>39</v>
      </c>
      <c r="C27" s="35">
        <v>158</v>
      </c>
      <c r="D27" s="39"/>
      <c r="E27" s="26">
        <v>2961</v>
      </c>
      <c r="F27" s="27" t="s">
        <v>40</v>
      </c>
      <c r="G27" s="28">
        <v>20749.54</v>
      </c>
    </row>
    <row r="28" spans="1:7" s="29" customFormat="1" x14ac:dyDescent="0.25">
      <c r="A28" s="34">
        <v>43090</v>
      </c>
      <c r="B28" s="21" t="s">
        <v>41</v>
      </c>
      <c r="C28" s="35">
        <v>73439.5</v>
      </c>
      <c r="D28" s="41"/>
      <c r="E28" s="26"/>
      <c r="F28" s="31" t="s">
        <v>42</v>
      </c>
      <c r="G28" s="38">
        <f>SUM(G29:G50)</f>
        <v>671630.85</v>
      </c>
    </row>
    <row r="29" spans="1:7" s="29" customFormat="1" x14ac:dyDescent="0.25">
      <c r="A29" s="34"/>
      <c r="B29" s="21"/>
      <c r="C29" s="35"/>
      <c r="D29" s="41"/>
      <c r="E29" s="26">
        <v>3111</v>
      </c>
      <c r="F29" s="27" t="s">
        <v>43</v>
      </c>
      <c r="G29" s="28">
        <v>368701</v>
      </c>
    </row>
    <row r="30" spans="1:7" s="29" customFormat="1" ht="18" x14ac:dyDescent="0.25">
      <c r="A30" s="34">
        <v>43094</v>
      </c>
      <c r="B30" s="21" t="s">
        <v>44</v>
      </c>
      <c r="C30" s="35">
        <v>19075.2</v>
      </c>
      <c r="D30" s="41"/>
      <c r="E30" s="26">
        <v>3121</v>
      </c>
      <c r="F30" s="27" t="s">
        <v>45</v>
      </c>
      <c r="G30" s="28">
        <v>998.2</v>
      </c>
    </row>
    <row r="31" spans="1:7" s="29" customFormat="1" x14ac:dyDescent="0.25">
      <c r="A31" s="34"/>
      <c r="B31" s="21"/>
      <c r="C31" s="35"/>
      <c r="D31" s="41"/>
      <c r="E31" s="26">
        <v>3131</v>
      </c>
      <c r="F31" s="27" t="s">
        <v>46</v>
      </c>
      <c r="G31" s="28">
        <v>1800</v>
      </c>
    </row>
    <row r="32" spans="1:7" s="29" customFormat="1" ht="19.5" x14ac:dyDescent="0.25">
      <c r="A32" s="34">
        <v>43095</v>
      </c>
      <c r="B32" s="22" t="s">
        <v>47</v>
      </c>
      <c r="C32" s="35">
        <v>2861.28</v>
      </c>
      <c r="D32" s="41"/>
      <c r="E32" s="26">
        <v>3141</v>
      </c>
      <c r="F32" s="27" t="s">
        <v>48</v>
      </c>
      <c r="G32" s="28">
        <v>6939</v>
      </c>
    </row>
    <row r="33" spans="1:7" s="29" customFormat="1" x14ac:dyDescent="0.25">
      <c r="A33" s="34">
        <v>43110</v>
      </c>
      <c r="B33" s="22" t="s">
        <v>49</v>
      </c>
      <c r="C33" s="35">
        <v>6255</v>
      </c>
      <c r="D33" s="41"/>
      <c r="E33" s="26">
        <v>3151</v>
      </c>
      <c r="F33" s="27" t="s">
        <v>50</v>
      </c>
      <c r="G33" s="28">
        <v>8328</v>
      </c>
    </row>
    <row r="34" spans="1:7" s="29" customFormat="1" x14ac:dyDescent="0.25">
      <c r="A34" s="34"/>
      <c r="B34" s="22"/>
      <c r="C34" s="35"/>
      <c r="D34" s="41"/>
      <c r="E34" s="26">
        <v>3181</v>
      </c>
      <c r="F34" s="27" t="s">
        <v>51</v>
      </c>
      <c r="G34" s="28">
        <v>255</v>
      </c>
    </row>
    <row r="35" spans="1:7" s="29" customFormat="1" ht="28.5" x14ac:dyDescent="0.25">
      <c r="A35" s="34">
        <v>43310</v>
      </c>
      <c r="B35" s="22" t="s">
        <v>52</v>
      </c>
      <c r="C35" s="35">
        <v>14596.5</v>
      </c>
      <c r="D35" s="41"/>
      <c r="E35" s="26">
        <v>3211</v>
      </c>
      <c r="F35" s="27" t="s">
        <v>53</v>
      </c>
      <c r="G35" s="28">
        <v>2000</v>
      </c>
    </row>
    <row r="36" spans="1:7" s="29" customFormat="1" x14ac:dyDescent="0.25">
      <c r="A36" s="34">
        <v>43420</v>
      </c>
      <c r="B36" s="22" t="s">
        <v>54</v>
      </c>
      <c r="C36" s="35">
        <v>2445.85</v>
      </c>
      <c r="D36" s="41"/>
      <c r="E36" s="26">
        <v>3221</v>
      </c>
      <c r="F36" s="27" t="s">
        <v>55</v>
      </c>
      <c r="G36" s="28">
        <v>1600</v>
      </c>
    </row>
    <row r="37" spans="1:7" s="29" customFormat="1" ht="15.75" x14ac:dyDescent="0.3">
      <c r="A37" s="34">
        <v>43424</v>
      </c>
      <c r="B37" s="22" t="s">
        <v>56</v>
      </c>
      <c r="C37" s="36">
        <v>600</v>
      </c>
      <c r="D37" s="41"/>
      <c r="E37" s="26">
        <v>3261</v>
      </c>
      <c r="F37" s="27" t="s">
        <v>57</v>
      </c>
      <c r="G37" s="28">
        <v>4330</v>
      </c>
    </row>
    <row r="38" spans="1:7" s="29" customFormat="1" ht="19.5" x14ac:dyDescent="0.25">
      <c r="A38" s="34"/>
      <c r="B38" s="22"/>
      <c r="C38" s="35"/>
      <c r="D38" s="41"/>
      <c r="E38" s="26">
        <v>3311</v>
      </c>
      <c r="F38" s="27" t="s">
        <v>58</v>
      </c>
      <c r="G38" s="28">
        <v>9860</v>
      </c>
    </row>
    <row r="39" spans="1:7" s="29" customFormat="1" x14ac:dyDescent="0.25">
      <c r="A39" s="30"/>
      <c r="B39" s="31" t="s">
        <v>59</v>
      </c>
      <c r="C39" s="32">
        <f>SUM(C41:C43)</f>
        <v>22612.05</v>
      </c>
      <c r="D39" s="41"/>
      <c r="E39" s="26">
        <v>3341</v>
      </c>
      <c r="F39" s="27" t="s">
        <v>60</v>
      </c>
      <c r="G39" s="28">
        <v>400</v>
      </c>
    </row>
    <row r="40" spans="1:7" s="29" customFormat="1" ht="19.5" x14ac:dyDescent="0.25">
      <c r="A40" s="34"/>
      <c r="B40" s="22"/>
      <c r="C40" s="35"/>
      <c r="D40" s="41"/>
      <c r="E40" s="26">
        <v>3361</v>
      </c>
      <c r="F40" s="40" t="s">
        <v>61</v>
      </c>
      <c r="G40" s="28">
        <v>95</v>
      </c>
    </row>
    <row r="41" spans="1:7" s="29" customFormat="1" x14ac:dyDescent="0.25">
      <c r="A41" s="34">
        <v>51991</v>
      </c>
      <c r="B41" s="22" t="s">
        <v>62</v>
      </c>
      <c r="C41" s="35">
        <v>12830</v>
      </c>
      <c r="D41" s="41"/>
      <c r="E41" s="26">
        <v>3411</v>
      </c>
      <c r="F41" s="27" t="s">
        <v>63</v>
      </c>
      <c r="G41" s="28">
        <v>2273.64</v>
      </c>
    </row>
    <row r="42" spans="1:7" s="29" customFormat="1" x14ac:dyDescent="0.25">
      <c r="A42" s="34"/>
      <c r="B42" s="22"/>
      <c r="C42" s="35"/>
      <c r="D42" s="41"/>
      <c r="E42" s="26">
        <v>3451</v>
      </c>
      <c r="F42" s="27" t="s">
        <v>64</v>
      </c>
      <c r="G42" s="28">
        <v>18733.419999999998</v>
      </c>
    </row>
    <row r="43" spans="1:7" s="29" customFormat="1" ht="19.5" x14ac:dyDescent="0.25">
      <c r="A43" s="34">
        <v>51999</v>
      </c>
      <c r="B43" s="22" t="s">
        <v>65</v>
      </c>
      <c r="C43" s="42">
        <f>9782+0.05</f>
        <v>9782.0499999999993</v>
      </c>
      <c r="D43" s="41"/>
      <c r="E43" s="26">
        <v>3471</v>
      </c>
      <c r="F43" s="27" t="s">
        <v>66</v>
      </c>
      <c r="G43" s="28">
        <v>5544</v>
      </c>
    </row>
    <row r="44" spans="1:7" s="29" customFormat="1" ht="19.5" x14ac:dyDescent="0.25">
      <c r="A44" s="34"/>
      <c r="B44" s="21"/>
      <c r="C44" s="35"/>
      <c r="D44" s="41"/>
      <c r="E44" s="26">
        <v>3531</v>
      </c>
      <c r="F44" s="27" t="s">
        <v>67</v>
      </c>
      <c r="G44" s="28">
        <v>3200</v>
      </c>
    </row>
    <row r="45" spans="1:7" s="29" customFormat="1" ht="19.5" x14ac:dyDescent="0.25">
      <c r="A45" s="34"/>
      <c r="B45" s="21"/>
      <c r="C45" s="35"/>
      <c r="D45" s="41"/>
      <c r="E45" s="26">
        <v>3551</v>
      </c>
      <c r="F45" s="27" t="s">
        <v>68</v>
      </c>
      <c r="G45" s="28">
        <v>33631.800000000003</v>
      </c>
    </row>
    <row r="46" spans="1:7" s="29" customFormat="1" ht="19.5" x14ac:dyDescent="0.25">
      <c r="A46" s="30"/>
      <c r="B46" s="31" t="s">
        <v>69</v>
      </c>
      <c r="C46" s="32">
        <f>SUM(C48:C50)</f>
        <v>1915134.6199999999</v>
      </c>
      <c r="D46" s="41"/>
      <c r="E46" s="26">
        <v>3571</v>
      </c>
      <c r="F46" s="27" t="s">
        <v>70</v>
      </c>
      <c r="G46" s="28">
        <v>22782.400000000001</v>
      </c>
    </row>
    <row r="47" spans="1:7" s="29" customFormat="1" ht="20.25" x14ac:dyDescent="0.3">
      <c r="A47" s="30"/>
      <c r="B47" s="31"/>
      <c r="C47" s="43"/>
      <c r="D47" s="41"/>
      <c r="E47" s="26">
        <v>3611</v>
      </c>
      <c r="F47" s="27" t="s">
        <v>71</v>
      </c>
      <c r="G47" s="28">
        <v>1856</v>
      </c>
    </row>
    <row r="48" spans="1:7" s="29" customFormat="1" x14ac:dyDescent="0.25">
      <c r="A48" s="34">
        <v>81110</v>
      </c>
      <c r="B48" s="22" t="s">
        <v>72</v>
      </c>
      <c r="C48" s="35">
        <v>1912787.42</v>
      </c>
      <c r="D48" s="41"/>
      <c r="E48" s="26">
        <v>3751</v>
      </c>
      <c r="F48" s="27" t="s">
        <v>73</v>
      </c>
      <c r="G48" s="28">
        <v>13334.69</v>
      </c>
    </row>
    <row r="49" spans="1:7" s="29" customFormat="1" x14ac:dyDescent="0.25">
      <c r="A49" s="34"/>
      <c r="B49" s="44"/>
      <c r="C49" s="35"/>
      <c r="D49" s="41"/>
      <c r="E49" s="26">
        <v>3821</v>
      </c>
      <c r="F49" s="27" t="s">
        <v>74</v>
      </c>
      <c r="G49" s="28">
        <v>59872.7</v>
      </c>
    </row>
    <row r="50" spans="1:7" s="29" customFormat="1" ht="24" customHeight="1" x14ac:dyDescent="0.25">
      <c r="A50" s="34">
        <v>81120</v>
      </c>
      <c r="B50" s="22" t="s">
        <v>75</v>
      </c>
      <c r="C50" s="42">
        <v>2347.1999999999998</v>
      </c>
      <c r="D50" s="41"/>
      <c r="E50" s="26">
        <v>3921</v>
      </c>
      <c r="F50" s="27" t="s">
        <v>76</v>
      </c>
      <c r="G50" s="28">
        <v>105096</v>
      </c>
    </row>
    <row r="51" spans="1:7" s="29" customFormat="1" ht="21.75" customHeight="1" x14ac:dyDescent="0.25">
      <c r="A51" s="34"/>
      <c r="B51" s="22"/>
      <c r="C51" s="35"/>
      <c r="D51" s="41"/>
      <c r="E51" s="26"/>
      <c r="F51" s="31" t="s">
        <v>77</v>
      </c>
      <c r="G51" s="38">
        <f>SUM(G52:G56)</f>
        <v>87136</v>
      </c>
    </row>
    <row r="52" spans="1:7" s="29" customFormat="1" x14ac:dyDescent="0.25">
      <c r="A52" s="34"/>
      <c r="B52" s="22"/>
      <c r="C52" s="35"/>
      <c r="D52" s="41"/>
      <c r="E52" s="26">
        <v>4211</v>
      </c>
      <c r="F52" s="27" t="s">
        <v>78</v>
      </c>
      <c r="G52" s="45">
        <v>73000</v>
      </c>
    </row>
    <row r="53" spans="1:7" s="29" customFormat="1" x14ac:dyDescent="0.25">
      <c r="A53" s="46"/>
      <c r="B53" s="31" t="s">
        <v>79</v>
      </c>
      <c r="C53" s="32">
        <f>SUM(C55:C57)</f>
        <v>780562.25</v>
      </c>
      <c r="D53" s="41"/>
      <c r="E53" s="26">
        <v>4411</v>
      </c>
      <c r="F53" s="27" t="s">
        <v>80</v>
      </c>
      <c r="G53" s="28">
        <v>2090</v>
      </c>
    </row>
    <row r="54" spans="1:7" s="29" customFormat="1" ht="19.5" x14ac:dyDescent="0.25">
      <c r="A54" s="34"/>
      <c r="B54" s="22"/>
      <c r="C54" s="35"/>
      <c r="D54" s="41"/>
      <c r="E54" s="26">
        <v>4431</v>
      </c>
      <c r="F54" s="27" t="s">
        <v>81</v>
      </c>
      <c r="G54" s="28">
        <v>400</v>
      </c>
    </row>
    <row r="55" spans="1:7" s="29" customFormat="1" ht="19.5" x14ac:dyDescent="0.25">
      <c r="A55" s="34">
        <v>81110</v>
      </c>
      <c r="B55" s="22" t="s">
        <v>82</v>
      </c>
      <c r="C55" s="35">
        <v>337975.11</v>
      </c>
      <c r="D55" s="41"/>
      <c r="E55" s="26">
        <v>4451</v>
      </c>
      <c r="F55" s="27" t="s">
        <v>83</v>
      </c>
      <c r="G55" s="28">
        <v>2000</v>
      </c>
    </row>
    <row r="56" spans="1:7" s="29" customFormat="1" x14ac:dyDescent="0.25">
      <c r="A56" s="34"/>
      <c r="B56" s="22"/>
      <c r="C56" s="35"/>
      <c r="D56" s="41"/>
      <c r="E56" s="26">
        <v>4521</v>
      </c>
      <c r="F56" s="27" t="s">
        <v>84</v>
      </c>
      <c r="G56" s="28">
        <v>9646</v>
      </c>
    </row>
    <row r="57" spans="1:7" s="29" customFormat="1" ht="19.5" x14ac:dyDescent="0.25">
      <c r="A57" s="34">
        <v>82130</v>
      </c>
      <c r="B57" s="22" t="s">
        <v>85</v>
      </c>
      <c r="C57" s="42">
        <v>442587.14</v>
      </c>
      <c r="D57" s="41"/>
      <c r="E57" s="26"/>
      <c r="F57" s="31" t="s">
        <v>86</v>
      </c>
      <c r="G57" s="38">
        <f>SUM(G58:G59)</f>
        <v>320320.61</v>
      </c>
    </row>
    <row r="58" spans="1:7" s="29" customFormat="1" ht="19.5" x14ac:dyDescent="0.25">
      <c r="A58" s="34"/>
      <c r="B58" s="22"/>
      <c r="C58" s="35"/>
      <c r="D58" s="39"/>
      <c r="E58" s="26">
        <v>9111</v>
      </c>
      <c r="F58" s="27" t="s">
        <v>87</v>
      </c>
      <c r="G58" s="45">
        <v>211633.87</v>
      </c>
    </row>
    <row r="59" spans="1:7" s="29" customFormat="1" ht="19.5" x14ac:dyDescent="0.25">
      <c r="A59" s="47"/>
      <c r="B59" s="48"/>
      <c r="C59" s="49"/>
      <c r="D59" s="50"/>
      <c r="E59" s="26">
        <v>6211</v>
      </c>
      <c r="F59" s="27" t="s">
        <v>88</v>
      </c>
      <c r="G59" s="51">
        <v>108686.74</v>
      </c>
    </row>
    <row r="60" spans="1:7" s="29" customFormat="1" ht="16.5" thickBot="1" x14ac:dyDescent="0.35">
      <c r="A60" s="52"/>
      <c r="B60" s="53" t="s">
        <v>89</v>
      </c>
      <c r="C60" s="54">
        <f>C53+C46+C39+C13+C7</f>
        <v>2965127.3200000003</v>
      </c>
      <c r="D60" s="55"/>
      <c r="E60" s="56"/>
      <c r="F60" s="53" t="s">
        <v>90</v>
      </c>
      <c r="G60" s="57">
        <f>G57+G51+G28+G14+G5</f>
        <v>2382830.7000000002</v>
      </c>
    </row>
    <row r="61" spans="1:7" s="29" customFormat="1" x14ac:dyDescent="0.25"/>
    <row r="62" spans="1:7" s="29" customFormat="1" x14ac:dyDescent="0.25"/>
  </sheetData>
  <mergeCells count="5">
    <mergeCell ref="A1:G1"/>
    <mergeCell ref="A2:G2"/>
    <mergeCell ref="A3:G3"/>
    <mergeCell ref="A4:C4"/>
    <mergeCell ref="E4:G4"/>
  </mergeCells>
  <pageMargins left="3.937007874015748E-2" right="3.937007874015748E-2" top="0.74803149606299213" bottom="0.74803149606299213" header="0.31496062992125984" footer="0.31496062992125984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Tecnopc</dc:creator>
  <cp:lastModifiedBy>Tesoreria</cp:lastModifiedBy>
  <cp:lastPrinted>2017-05-11T16:18:05Z</cp:lastPrinted>
  <dcterms:created xsi:type="dcterms:W3CDTF">2017-04-24T19:25:11Z</dcterms:created>
  <dcterms:modified xsi:type="dcterms:W3CDTF">2017-05-11T16:18:26Z</dcterms:modified>
</cp:coreProperties>
</file>